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G108"/>
  <c r="K106"/>
  <c r="K105" s="1"/>
  <c r="G106"/>
  <c r="J105"/>
  <c r="J118" s="1"/>
  <c r="J121" s="1"/>
  <c r="I105"/>
  <c r="I118" s="1"/>
  <c r="I121" s="1"/>
  <c r="H105"/>
  <c r="H118" s="1"/>
  <c r="H121" s="1"/>
  <c r="G105"/>
  <c r="F105"/>
  <c r="F118" s="1"/>
  <c r="F121" s="1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G33"/>
  <c r="F33"/>
  <c r="E33"/>
  <c r="D33"/>
  <c r="K31"/>
  <c r="G31"/>
  <c r="K30"/>
  <c r="G30"/>
  <c r="K29"/>
  <c r="K33" s="1"/>
  <c r="G29"/>
  <c r="J28"/>
  <c r="J55" s="1"/>
  <c r="J90" s="1"/>
  <c r="I28"/>
  <c r="I55" s="1"/>
  <c r="H28"/>
  <c r="H55" s="1"/>
  <c r="H90" s="1"/>
  <c r="F28"/>
  <c r="F55" s="1"/>
  <c r="F90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I90" l="1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<sst xmlns="http://schemas.openxmlformats.org/spreadsheetml/2006/main" count="353" uniqueCount="227">
  <si>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</si>
  <si>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</si>
  <si>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</si>
  <si>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</si>
  <si>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</si>
  <si>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</si>
  <si>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</si>
  <si>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</si>
  <si>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</si>
  <si>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</si>
  <si>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</si>
  <si>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</si>
  <si>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</si>
  <si>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</si>
  <si>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</si>
  <si>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</si>
  <si>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</si>
  <si>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</si>
  <si>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</si>
  <si>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</si>
  <si>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50972607</t>
  </si>
  <si>
    <t>3</t>
  </si>
  <si>
    <t>VID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</si>
  <si>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</si>
  <si>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ИНН</t>
  </si>
  <si>
    <t>3128018215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</si>
  <si>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</si>
  <si>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</si>
  <si>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</si>
  <si>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</si>
  <si>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</si>
  <si>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</si>
  <si>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</si>
  <si>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</si>
  <si>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</si>
  <si>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</si>
  <si>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</si>
  <si>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</si>
  <si>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</si>
  <si>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</si>
  <si>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</si>
  <si>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</si>
  <si>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</si>
  <si>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</si>
  <si>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</si>
  <si>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</si>
  <si>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</si>
  <si>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</si>
  <si>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</si>
  <si>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</si>
  <si>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</si>
  <si>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</si>
  <si>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</si>
  <si>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</si>
  <si>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</si>
  <si>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</si>
  <si>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</si>
  <si>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</si>
  <si>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</si>
  <si>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</si>
  <si>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</si>
  <si>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</si>
  <si>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</si>
  <si>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</si>
  <si>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</si>
  <si>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</si>
  <si>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</si>
  <si>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</si>
  <si>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</si>
  <si>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</si>
  <si>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</si>
  <si>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</si>
  <si>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</si>
  <si>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</si>
  <si>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</si>
  <si>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</si>
  <si>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</si>
  <si>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</si>
  <si>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</si>
  <si>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</si>
  <si>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</si>
  <si>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</si>
  <si>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</si>
  <si>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</si>
  <si>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</si>
  <si>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</si>
  <si>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</si>
  <si>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</si>
  <si>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</si>
  <si>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</si>
  <si>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</si>
  <si>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</si>
  <si>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</si>
  <si>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</si>
  <si>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</si>
  <si>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</si>
  <si>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</si>
  <si>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</si>
  <si>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</si>
  <si>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</si>
  <si>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</si>
  <si>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</si>
  <si>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</si>
  <si>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</si>
  <si>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</si>
  <si>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</si>
  <si>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</si>
  <si>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</si>
  <si>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</si>
  <si>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</si>
  <si>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</si>
  <si>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</si>
  <si>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</si>
  <si>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</si>
  <si>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</si>
  <si>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</si>
  <si>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</si>
  <si>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</si>
  <si>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</si>
  <si>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</si>
  <si>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</si>
  <si>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</si>
  <si>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</si>
  <si>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</si>
  <si>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</si>
  <si>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</si>
  <si>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</si>
  <si>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</si>
  <si>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</si>
  <si>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</si>
  <si>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</si>
  <si>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</si>
  <si>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</si>
  <si>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</si>
  <si>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</si>
  <si>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</si>
  <si>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</si>
  <si>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</si>
  <si>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</si>
  <si>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</si>
  <si>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</si>
  <si>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</si>
  <si>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</si>
  <si>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</si>
  <si>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</si>
  <si>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</si>
  <si>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</si>
  <si>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</si>
  <si>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</si>
  <si>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</si>
  <si>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</si>
  <si>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</si>
  <si>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</si>
  <si>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</si>
  <si>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</si>
  <si>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</si>
  <si>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</si>
  <si>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</si>
  <si>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</si>
  <si>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</si>
  <si>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</si>
  <si>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</si>
  <si>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</si>
  <si>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</si>
  <si>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</si>
  <si>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</si>
  <si>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</si>
  <si>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</si>
  <si>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</si>
  <si>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</si>
  <si>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</si>
  <si>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</si>
  <si>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</si>
  <si>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</si>
  <si>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</si>
  <si>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</si>
  <si>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</si>
  <si>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</si>
  <si>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</si>
  <si>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</si>
  <si>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</si>
  <si>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</si>
  <si>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</si>
  <si>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</si>
  <si>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</si>
  <si>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</si>
  <si>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</si>
  <si>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</si>
  <si>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</si>
  <si>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</si>
  <si>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</si>
  <si>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</si>
  <si>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</si>
  <si>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</si>
  <si>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</si>
  <si>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</si>
  <si>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</si>
  <si>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</si>
  <si>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Канипова Г.Н.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</si>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</sst>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20" workbookViewId="0">
      <selection activeCell="O19" sqref="O19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31967327.670000002</v>
      </c>
      <c r="F24" s="53">
        <v>1654071.15</v>
      </c>
      <c r="G24" s="54">
        <f>D24+E24+F24</f>
        <v>33621398.82</v>
      </c>
      <c r="H24" s="52">
        <v>0</v>
      </c>
      <c r="I24" s="53">
        <v>31907654.670000002</v>
      </c>
      <c r="J24" s="53">
        <v>1788442.15</v>
      </c>
      <c r="K24" s="55">
        <f>H24+I24+J24</f>
        <v>33696096.82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14375390.18</v>
      </c>
      <c r="F25" s="53">
        <v>1483023.87</v>
      </c>
      <c r="G25" s="54">
        <f>D25+E25+F25</f>
        <v>15858414.050000001</v>
      </c>
      <c r="H25" s="53">
        <v>0</v>
      </c>
      <c r="I25" s="53">
        <v>14737554.380000001</v>
      </c>
      <c r="J25" s="53">
        <v>1679683.23</v>
      </c>
      <c r="K25" s="55">
        <f>H25+I25+J25</f>
        <v>16417237.610000001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14375390.18</v>
      </c>
      <c r="F26" s="164">
        <v>1483023.87</v>
      </c>
      <c r="G26" s="174">
        <f>D26+E26+F26</f>
        <v>15858414.050000001</v>
      </c>
      <c r="H26" s="164">
        <v>0</v>
      </c>
      <c r="I26" s="164">
        <v>14737554.380000001</v>
      </c>
      <c r="J26" s="164">
        <v>1679683.23</v>
      </c>
      <c r="K26" s="166">
        <f>H26+I26+J26</f>
        <v>16417237.610000001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17591937.490000002</v>
      </c>
      <c r="F28" s="60">
        <f t="shared" si="0"/>
        <v>171047.2799999998</v>
      </c>
      <c r="G28" s="60">
        <f t="shared" si="0"/>
        <v>17762984.77</v>
      </c>
      <c r="H28" s="60">
        <f t="shared" si="0"/>
        <v>0</v>
      </c>
      <c r="I28" s="60">
        <f t="shared" si="0"/>
        <v>17170100.289999999</v>
      </c>
      <c r="J28" s="60">
        <f t="shared" si="0"/>
        <v>108758.91999999993</v>
      </c>
      <c r="K28" s="61">
        <f t="shared" si="0"/>
        <v>17278859.210000001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44744031.270000003</v>
      </c>
      <c r="F34" s="63">
        <v>0</v>
      </c>
      <c r="G34" s="64">
        <f>D34+E34+F34</f>
        <v>44744031.270000003</v>
      </c>
      <c r="H34" s="52">
        <v>0</v>
      </c>
      <c r="I34" s="63">
        <v>42831707.18</v>
      </c>
      <c r="J34" s="63">
        <v>0</v>
      </c>
      <c r="K34" s="65">
        <f>H34+I34+J34</f>
        <v>42831707.18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289432.53000000003</v>
      </c>
      <c r="F35" s="63">
        <v>1317806.24</v>
      </c>
      <c r="G35" s="64">
        <f>D35+E35+F35</f>
        <v>1607238.77</v>
      </c>
      <c r="H35" s="53">
        <v>685.39</v>
      </c>
      <c r="I35" s="63">
        <v>322957.46000000002</v>
      </c>
      <c r="J35" s="63">
        <v>1278656.1499999999</v>
      </c>
      <c r="K35" s="65">
        <f>H35+I35+J35</f>
        <v>1602299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62625401.290000007</v>
      </c>
      <c r="F55" s="82">
        <f t="shared" si="2"/>
        <v>1488853.5199999998</v>
      </c>
      <c r="G55" s="82">
        <f t="shared" si="2"/>
        <v>64114254.81000001</v>
      </c>
      <c r="H55" s="82">
        <f t="shared" si="2"/>
        <v>685.39</v>
      </c>
      <c r="I55" s="82">
        <f t="shared" si="2"/>
        <v>60324764.93</v>
      </c>
      <c r="J55" s="82">
        <f t="shared" si="2"/>
        <v>1387415.0699999998</v>
      </c>
      <c r="K55" s="83">
        <f t="shared" si="2"/>
        <v>61712865.390000001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100381.75999999999</v>
      </c>
      <c r="G57" s="60">
        <f t="shared" si="3"/>
        <v>100381.75999999999</v>
      </c>
      <c r="H57" s="60">
        <f t="shared" si="3"/>
        <v>0</v>
      </c>
      <c r="I57" s="60">
        <f t="shared" si="3"/>
        <v>0</v>
      </c>
      <c r="J57" s="60">
        <f t="shared" si="3"/>
        <v>107531.67</v>
      </c>
      <c r="K57" s="88">
        <f t="shared" si="3"/>
        <v>107531.67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100381.75999999999</v>
      </c>
      <c r="G58" s="174">
        <f>D58+E58+F58</f>
        <v>100381.75999999999</v>
      </c>
      <c r="H58" s="164">
        <v>0</v>
      </c>
      <c r="I58" s="164">
        <v>0</v>
      </c>
      <c r="J58" s="164">
        <v>107531.67</v>
      </c>
      <c r="K58" s="166">
        <f>H58+I58+J58</f>
        <v>107531.67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5946208.96</v>
      </c>
      <c r="E70" s="63">
        <v>130198621.59999999</v>
      </c>
      <c r="F70" s="63">
        <v>0</v>
      </c>
      <c r="G70" s="64">
        <f>D70+E70+F70</f>
        <v>136144830.56</v>
      </c>
      <c r="H70" s="53">
        <v>1010842</v>
      </c>
      <c r="I70" s="63">
        <v>91368228.129999995</v>
      </c>
      <c r="J70" s="75">
        <v>0</v>
      </c>
      <c r="K70" s="55">
        <f>H70+I70+J70</f>
        <v>92379070.129999995</v>
      </c>
      <c r="L70" s="33"/>
      <c r="M70" s="33"/>
    </row>
    <row r="71" spans="2:13">
      <c r="B71" s="57" t="s">
        <v>77</v>
      </c>
      <c r="C71" s="172" t="s">
        <v>136</v>
      </c>
      <c r="D71" s="164">
        <v>2540899</v>
      </c>
      <c r="E71" s="164">
        <v>45023827</v>
      </c>
      <c r="F71" s="164"/>
      <c r="G71" s="174">
        <f>D71+E71+F71</f>
        <v>47564726</v>
      </c>
      <c r="H71" s="164">
        <v>505421</v>
      </c>
      <c r="I71" s="164">
        <v>46460356</v>
      </c>
      <c r="J71" s="164"/>
      <c r="K71" s="166">
        <f>H71+I71+J71</f>
        <v>46965777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5946208.96</v>
      </c>
      <c r="E89" s="100">
        <f t="shared" si="4"/>
        <v>130198621.59999999</v>
      </c>
      <c r="F89" s="100">
        <f t="shared" si="4"/>
        <v>100381.75999999999</v>
      </c>
      <c r="G89" s="100">
        <f t="shared" si="4"/>
        <v>136245212.31999999</v>
      </c>
      <c r="H89" s="100">
        <f t="shared" si="4"/>
        <v>1010842</v>
      </c>
      <c r="I89" s="100">
        <f t="shared" si="4"/>
        <v>91368228.129999995</v>
      </c>
      <c r="J89" s="100">
        <f t="shared" si="4"/>
        <v>107531.67</v>
      </c>
      <c r="K89" s="101">
        <f t="shared" si="4"/>
        <v>92486601.799999997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5946208.96</v>
      </c>
      <c r="E90" s="103">
        <f t="shared" si="5"/>
        <v>192824022.88999999</v>
      </c>
      <c r="F90" s="103">
        <f t="shared" si="5"/>
        <v>1589235.2799999998</v>
      </c>
      <c r="G90" s="103">
        <f t="shared" si="5"/>
        <v>200359467.13</v>
      </c>
      <c r="H90" s="103">
        <f t="shared" si="5"/>
        <v>1011527.39</v>
      </c>
      <c r="I90" s="103">
        <f t="shared" si="5"/>
        <v>151692993.06</v>
      </c>
      <c r="J90" s="103">
        <f t="shared" si="5"/>
        <v>1494946.7399999998</v>
      </c>
      <c r="K90" s="104">
        <f t="shared" si="5"/>
        <v>154199467.19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3161.4</v>
      </c>
      <c r="E101" s="63">
        <v>173888.15</v>
      </c>
      <c r="F101" s="63">
        <v>650571.44999999995</v>
      </c>
      <c r="G101" s="64">
        <f>D101+E101+F101</f>
        <v>827621</v>
      </c>
      <c r="H101" s="63">
        <v>20407.900000000001</v>
      </c>
      <c r="I101" s="63">
        <v>448724.75</v>
      </c>
      <c r="J101" s="63">
        <v>325047.96999999997</v>
      </c>
      <c r="K101" s="55">
        <f>H101+I101+J101</f>
        <v>794180.62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0</v>
      </c>
      <c r="G105" s="60">
        <f>G106+G108+G109+G110+G111</f>
        <v>0</v>
      </c>
      <c r="H105" s="60">
        <f>H108+H109+H110+H111</f>
        <v>0</v>
      </c>
      <c r="I105" s="60">
        <f>I108+I109+I110+I111</f>
        <v>0</v>
      </c>
      <c r="J105" s="60">
        <f>J106+J108+J109+J110+J111</f>
        <v>0</v>
      </c>
      <c r="K105" s="61">
        <f>K106+K108+K109+K110+K111</f>
        <v>0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/>
      <c r="G106" s="174">
        <f>F106</f>
        <v>0</v>
      </c>
      <c r="H106" s="170" t="s">
        <v>169</v>
      </c>
      <c r="I106" s="170" t="s">
        <v>169</v>
      </c>
      <c r="J106" s="164"/>
      <c r="K106" s="166">
        <f>J106</f>
        <v>0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698753.84</v>
      </c>
      <c r="G112" s="64">
        <f t="shared" si="6"/>
        <v>698753.84</v>
      </c>
      <c r="H112" s="63">
        <v>0</v>
      </c>
      <c r="I112" s="63">
        <v>0</v>
      </c>
      <c r="J112" s="63">
        <v>601999.64</v>
      </c>
      <c r="K112" s="55">
        <f t="shared" si="7"/>
        <v>601999.64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72705536.319999993</v>
      </c>
      <c r="F115" s="75">
        <v>0</v>
      </c>
      <c r="G115" s="64">
        <f>D115+E115+F115</f>
        <v>72705536.319999993</v>
      </c>
      <c r="H115" s="111">
        <v>0</v>
      </c>
      <c r="I115" s="75">
        <v>70793212.230000004</v>
      </c>
      <c r="J115" s="75">
        <v>0</v>
      </c>
      <c r="K115" s="55">
        <f>H115+I115+J115</f>
        <v>70793212.230000004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5943047.5599999996</v>
      </c>
      <c r="E116" s="53">
        <v>130198621.59999999</v>
      </c>
      <c r="F116" s="53">
        <v>0</v>
      </c>
      <c r="G116" s="64">
        <f>D116+E116+F116</f>
        <v>136141669.16</v>
      </c>
      <c r="H116" s="53">
        <v>990434.1</v>
      </c>
      <c r="I116" s="53">
        <v>91368228.129999995</v>
      </c>
      <c r="J116" s="53">
        <v>0</v>
      </c>
      <c r="K116" s="55">
        <f>H116+I116+J116</f>
        <v>92358662.229999989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2312523.16</v>
      </c>
      <c r="F117" s="53">
        <v>0</v>
      </c>
      <c r="G117" s="64">
        <f>D117+E117+F117</f>
        <v>2312523.16</v>
      </c>
      <c r="H117" s="53">
        <v>0</v>
      </c>
      <c r="I117" s="53">
        <v>3206514.8</v>
      </c>
      <c r="J117" s="53">
        <v>0</v>
      </c>
      <c r="K117" s="55">
        <f>H117+I117+J117</f>
        <v>3206514.8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5946208.96</v>
      </c>
      <c r="E118" s="113">
        <f t="shared" si="8"/>
        <v>205390569.22999999</v>
      </c>
      <c r="F118" s="113">
        <f t="shared" si="8"/>
        <v>1349325.29</v>
      </c>
      <c r="G118" s="113">
        <f t="shared" si="8"/>
        <v>212686103.47999999</v>
      </c>
      <c r="H118" s="113">
        <f t="shared" si="8"/>
        <v>1010842</v>
      </c>
      <c r="I118" s="113">
        <f t="shared" si="8"/>
        <v>165816679.91000003</v>
      </c>
      <c r="J118" s="113">
        <f t="shared" si="8"/>
        <v>927047.61</v>
      </c>
      <c r="K118" s="114">
        <f t="shared" si="8"/>
        <v>167754569.52000001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-12566546.34</v>
      </c>
      <c r="F120" s="53">
        <v>239909.99</v>
      </c>
      <c r="G120" s="54">
        <f>D120+E120+F120</f>
        <v>-12326636.35</v>
      </c>
      <c r="H120" s="53">
        <v>685.39</v>
      </c>
      <c r="I120" s="53">
        <v>-14123686.85</v>
      </c>
      <c r="J120" s="53">
        <v>567899.13</v>
      </c>
      <c r="K120" s="55">
        <f>H120+I120+J120</f>
        <v>-13555102.329999998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5946208.96</v>
      </c>
      <c r="E121" s="120">
        <f t="shared" si="9"/>
        <v>192824022.88999999</v>
      </c>
      <c r="F121" s="120">
        <f t="shared" si="9"/>
        <v>1589235.28</v>
      </c>
      <c r="G121" s="120">
        <f t="shared" si="9"/>
        <v>200359467.13</v>
      </c>
      <c r="H121" s="120">
        <f t="shared" si="9"/>
        <v>1011527.39</v>
      </c>
      <c r="I121" s="120">
        <f t="shared" si="9"/>
        <v>151692993.06000003</v>
      </c>
      <c r="J121" s="120">
        <f t="shared" si="9"/>
        <v>1494946.74</v>
      </c>
      <c r="K121" s="104">
        <f t="shared" si="9"/>
        <v>154199467.19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2024-03-20T12:08:39Z</cp:lastPrinted>
  <dcterms:created xsi:type="dcterms:W3CDTF">2024-03-11T09:44:05Z</dcterms:created>
  <dcterms:modified xsi:type="dcterms:W3CDTF">2024-03-20T12:08:40Z</dcterms:modified>
</cp:coreProperties>
</file>